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ared drives\SLUSA Business Development\Contract Opportunities\Submitted Bids - Pending Award\Motor Vehicle Administration\"/>
    </mc:Choice>
  </mc:AlternateContent>
  <xr:revisionPtr revIDLastSave="0" documentId="8_{F8B04CEB-CCC1-4FC1-9AF5-1F709857B02C}" xr6:coauthVersionLast="47" xr6:coauthVersionMax="47" xr10:uidLastSave="{00000000-0000-0000-0000-000000000000}"/>
  <bookViews>
    <workbookView xWindow="-120" yWindow="-120" windowWidth="38640" windowHeight="15720" activeTab="1" xr2:uid="{E356FE63-34D5-4749-905F-2ED6C7C7C03F}"/>
  </bookViews>
  <sheets>
    <sheet name="Bid Form B-1, On-site" sheetId="12" r:id="rId1"/>
    <sheet name="Bid Form B-1, Video Remote"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12" l="1"/>
  <c r="H60" i="12"/>
  <c r="H58" i="12"/>
  <c r="H56" i="12"/>
  <c r="H54" i="12"/>
  <c r="H52" i="12"/>
  <c r="H50" i="12"/>
  <c r="H48" i="12"/>
  <c r="H46" i="12"/>
  <c r="H44" i="12"/>
  <c r="H42" i="12"/>
  <c r="H40" i="12"/>
  <c r="H38" i="12"/>
  <c r="H36" i="12"/>
  <c r="H34" i="12"/>
  <c r="H32" i="12"/>
  <c r="H30" i="12"/>
  <c r="H28" i="12"/>
  <c r="H26" i="12"/>
  <c r="H24" i="12"/>
  <c r="H22" i="12"/>
  <c r="H20" i="12"/>
  <c r="H18" i="12"/>
  <c r="H16" i="12"/>
  <c r="G12" i="11"/>
  <c r="F12" i="11"/>
  <c r="C12" i="11"/>
  <c r="B12" i="11"/>
  <c r="B13" i="11" l="1"/>
  <c r="H63" i="12" l="1"/>
</calcChain>
</file>

<file path=xl/sharedStrings.xml><?xml version="1.0" encoding="utf-8"?>
<sst xmlns="http://schemas.openxmlformats.org/spreadsheetml/2006/main" count="117" uniqueCount="78">
  <si>
    <t>Invitation for Bid No.: V-HQ-25023-S</t>
  </si>
  <si>
    <t xml:space="preserve">Telephone:  </t>
  </si>
  <si>
    <t xml:space="preserve">Email address:  </t>
  </si>
  <si>
    <t>Bidder Company Name:</t>
  </si>
  <si>
    <t>Bidder Company Address:</t>
  </si>
  <si>
    <t xml:space="preserve">FEIN:  </t>
  </si>
  <si>
    <t xml:space="preserve">eMMA #:  </t>
  </si>
  <si>
    <t>The undersigned hereby declares to have carefully examined the Procurement Bid Request, and agrees to furnish all services necessary for the performance of the above referenced contract in accordance with the Scope of Work issued for this solicitation.</t>
  </si>
  <si>
    <t>Description of Service</t>
  </si>
  <si>
    <t xml:space="preserve">Printed Name and Title: </t>
  </si>
  <si>
    <t>One Year</t>
  </si>
  <si>
    <t>Pricing shall remain firm and fixed for the one (1) year term of the Contract. Quantities shown are estimates for pricing purposes only and are not guaranteed amounts.</t>
  </si>
  <si>
    <t>Regular Interpreter</t>
  </si>
  <si>
    <r>
      <rPr>
        <b/>
        <sz val="9"/>
        <color theme="1"/>
        <rFont val="Calibri"/>
        <family val="2"/>
        <scheme val="minor"/>
      </rPr>
      <t xml:space="preserve">[A] </t>
    </r>
    <r>
      <rPr>
        <sz val="9"/>
        <color theme="1"/>
        <rFont val="Calibri"/>
        <family val="2"/>
        <scheme val="minor"/>
      </rPr>
      <t xml:space="preserve">Hourly Rate </t>
    </r>
  </si>
  <si>
    <r>
      <rPr>
        <b/>
        <sz val="9"/>
        <color theme="1"/>
        <rFont val="Calibri"/>
        <family val="2"/>
        <scheme val="minor"/>
      </rPr>
      <t>[B]</t>
    </r>
    <r>
      <rPr>
        <sz val="9"/>
        <color theme="1"/>
        <rFont val="Calibri"/>
        <family val="2"/>
        <scheme val="minor"/>
      </rPr>
      <t xml:space="preserve"> Estimated quantities of  hours</t>
    </r>
  </si>
  <si>
    <r>
      <rPr>
        <b/>
        <sz val="9"/>
        <color theme="1"/>
        <rFont val="Calibri"/>
        <family val="2"/>
        <scheme val="minor"/>
      </rPr>
      <t>[C]</t>
    </r>
    <r>
      <rPr>
        <sz val="9"/>
        <color theme="1"/>
        <rFont val="Calibri"/>
        <family val="2"/>
        <scheme val="minor"/>
      </rPr>
      <t xml:space="preserve"> Estimated Annual Price </t>
    </r>
    <r>
      <rPr>
        <b/>
        <sz val="9"/>
        <color theme="1"/>
        <rFont val="Calibri"/>
        <family val="2"/>
        <scheme val="minor"/>
      </rPr>
      <t>(A*B=C</t>
    </r>
    <r>
      <rPr>
        <sz val="9"/>
        <color theme="1"/>
        <rFont val="Calibri"/>
        <family val="2"/>
        <scheme val="minor"/>
      </rPr>
      <t>)</t>
    </r>
  </si>
  <si>
    <t>CDI</t>
  </si>
  <si>
    <t>Routine</t>
  </si>
  <si>
    <t>Expedited</t>
  </si>
  <si>
    <t>Authorized Signature:</t>
  </si>
  <si>
    <t>Date:</t>
  </si>
  <si>
    <t>V-HQ-25023-S</t>
  </si>
  <si>
    <t>The Contractor Bid Sheet shall contain all price information in the format specified on these pages.  Do not amend, alter or leave blank any items on the Contractor Bid Sheet.  Failure to adhere to any of these instructions may result in the pricing being rejected.  All costs should be included and any and all costs associated with performing the services under this contract.  Pricing must be type or written legibly in ink and  signed.</t>
  </si>
  <si>
    <t>American Sign Language</t>
  </si>
  <si>
    <t>Video Remote (VR) Interpreter</t>
  </si>
  <si>
    <t>This form is to be completed in its entirety, without alterations, exceptions or additions.
*NOTE* Bidders are not required to bid on all locations, however, bidders must bid  within the location selected.  Partial or incomplete bid items will be rejected and will be deemed non-responsive.  All costs associated with performing the services under this contract must be included. Placing a zero (0) on any of the line items within the Bid Form will mean that you will provide services at the particular location at no cost to the MVA.  If you are not bidding on a location, please do not enter any prices for that location.</t>
  </si>
  <si>
    <t>On-site American Sign Language Interpretation</t>
  </si>
  <si>
    <t>Line No.</t>
  </si>
  <si>
    <t>MVA Branch Location</t>
  </si>
  <si>
    <t>Zip Code</t>
  </si>
  <si>
    <t>Hourly Rate</t>
  </si>
  <si>
    <t xml:space="preserve">Estimated Hours
annually per branch
</t>
  </si>
  <si>
    <t>Hourly Rate
Certified Deaf Interpreter</t>
  </si>
  <si>
    <t xml:space="preserve">Estimated Hours
per branch annually
</t>
  </si>
  <si>
    <t>Total Estimated Cost per branch annually</t>
  </si>
  <si>
    <t>6601 Richie Hwy, Glen Burnie, MD</t>
  </si>
  <si>
    <t xml:space="preserve"> </t>
  </si>
  <si>
    <t>160 Harry S. Truman Parkway, MD</t>
  </si>
  <si>
    <t>5425 Reisterstown Road, Baltimore, MD</t>
  </si>
  <si>
    <t>1338A Eastern Blvd., Baltimore, MD</t>
  </si>
  <si>
    <t>8966 Waltham Wood Road, Parkville, MD</t>
  </si>
  <si>
    <t>105 Chesapeake Blvd, Suite A, Elkton, MD</t>
  </si>
  <si>
    <t>400 Weber Road, Oakland, MD 21550</t>
  </si>
  <si>
    <t>501 West MacPhail Road, Belair, MD</t>
  </si>
  <si>
    <t>18306 Col. Henry K. Douglas Dr, Hagerstown, Md</t>
  </si>
  <si>
    <t>200 Duke Street, Prince Frederick, MD</t>
  </si>
  <si>
    <t>11 Industrial Park Drive, Waldorf, MD</t>
  </si>
  <si>
    <t>1327 Lamberton Drive, Silver Spring, MD</t>
  </si>
  <si>
    <t>15 Metropolitan Grove Road, Gaithersburg, MD</t>
  </si>
  <si>
    <t>16520 South Westland Drive, Gaithersburg, MD</t>
  </si>
  <si>
    <t>2131 Industrial Branch, Silver Spring, MD</t>
  </si>
  <si>
    <t>27351 Point Lookout Road, Leonardtown, MD</t>
  </si>
  <si>
    <t>9148 Centreville Road, Easton, MD</t>
  </si>
  <si>
    <t>251 Tilghman Road, Salisbury, MD</t>
  </si>
  <si>
    <t>11760 Baltimore Avenue, Beltsville, MD</t>
  </si>
  <si>
    <t>10251 Central Avenue, Upper Marlboro, MD</t>
  </si>
  <si>
    <t>1106 Baltimore Boulevard, Westminister, MD</t>
  </si>
  <si>
    <t>1601 Bowman's Farm Road, Frederick, MD</t>
  </si>
  <si>
    <t>13300 Winchester Road, Cumberland, MD</t>
  </si>
  <si>
    <t>6490 Dobbin Road, Columbia, MD</t>
  </si>
  <si>
    <t>Printed Name and Title:</t>
  </si>
  <si>
    <t>Telephone No.:</t>
  </si>
  <si>
    <t>Email Address:</t>
  </si>
  <si>
    <t>FEIN:</t>
  </si>
  <si>
    <t>eMMA #:</t>
  </si>
  <si>
    <t>Total for all branches selected for the year</t>
  </si>
  <si>
    <t>ESTIMATED TOTAL BID PRICE FOR ONE (1) YEAR - VRI</t>
  </si>
  <si>
    <t>Invitation for Bid No. V-HQ-25023-S
BID FORM</t>
  </si>
  <si>
    <t>Bid Form B-1</t>
  </si>
  <si>
    <t>Jeff Ingram</t>
  </si>
  <si>
    <t>Jeff Ingram, Business Director</t>
  </si>
  <si>
    <t>301-660-5247</t>
  </si>
  <si>
    <t>Jeff@slusa.com</t>
  </si>
  <si>
    <t>Sign Language USA, INC</t>
  </si>
  <si>
    <t>PO Box 1246 McLean, VA. 22101</t>
  </si>
  <si>
    <t>26-1874960</t>
  </si>
  <si>
    <t>SUP009456</t>
  </si>
  <si>
    <t>Jeff Ingram, Busines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</si>
</sst>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Red]&quot;$&quot;#,##0"/>
  </numFmts>
  <fonts count="10" x14ac:knownFonts="1">
    <font>
      <sz val="11"/>
      <color theme="1"/>
      <name val="Calibri"/>
      <family val="2"/>
      <scheme val="minor"/>
    </font>
    <font>
      <sz val="9"/>
      <color theme="1"/>
      <name val="Calibri"/>
      <family val="2"/>
      <scheme val="minor"/>
    </font>
    <font>
      <b/>
      <sz val="9"/>
      <color theme="1"/>
      <name val="Calibri"/>
      <family val="2"/>
      <scheme val="minor"/>
    </font>
    <font>
      <sz val="8"/>
      <color theme="1"/>
      <name val="Times New Roman"/>
      <family val="1"/>
    </font>
    <font>
      <i/>
      <sz val="8"/>
      <color theme="1"/>
      <name val="Calibri"/>
      <family val="2"/>
      <scheme val="minor"/>
    </font>
    <font>
      <b/>
      <sz val="11"/>
      <color theme="1"/>
      <name val="Calibri"/>
      <family val="2"/>
      <scheme val="minor"/>
    </font>
    <font>
      <b/>
      <sz val="14"/>
      <color theme="1"/>
      <name val="Calibri"/>
      <family val="2"/>
      <scheme val="minor"/>
    </font>
    <font>
      <sz val="22"/>
      <color theme="1"/>
      <name val="Calibri"/>
      <family val="2"/>
      <scheme val="minor"/>
    </font>
    <font>
      <b/>
      <sz val="12"/>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0" fontId="1" fillId="0" borderId="0" xfId="0" applyFont="1"/>
    <xf numFmtId="0" fontId="1" fillId="0" borderId="5" xfId="0" applyFont="1" applyBorder="1" applyAlignment="1">
      <alignment wrapText="1"/>
    </xf>
    <xf numFmtId="164" fontId="1" fillId="4" borderId="5" xfId="0" applyNumberFormat="1" applyFont="1" applyFill="1" applyBorder="1" applyAlignment="1">
      <alignment horizontal="center" wrapText="1"/>
    </xf>
    <xf numFmtId="164" fontId="1" fillId="4" borderId="1" xfId="0" applyNumberFormat="1" applyFont="1" applyFill="1" applyBorder="1" applyAlignment="1">
      <alignment horizontal="center"/>
    </xf>
    <xf numFmtId="0" fontId="1" fillId="0" borderId="2" xfId="0" applyFont="1" applyBorder="1" applyAlignment="1">
      <alignment wrapText="1"/>
    </xf>
    <xf numFmtId="3" fontId="1" fillId="5" borderId="1" xfId="0" applyNumberFormat="1" applyFont="1" applyFill="1" applyBorder="1" applyAlignment="1">
      <alignment horizontal="center" wrapText="1"/>
    </xf>
    <xf numFmtId="0" fontId="2" fillId="3" borderId="2" xfId="0" applyFont="1" applyFill="1" applyBorder="1" applyAlignment="1">
      <alignment horizontal="center"/>
    </xf>
    <xf numFmtId="0" fontId="2" fillId="3" borderId="1" xfId="0" applyFont="1" applyFill="1" applyBorder="1" applyAlignment="1">
      <alignment horizontal="center"/>
    </xf>
    <xf numFmtId="164" fontId="1" fillId="5" borderId="6" xfId="0" applyNumberFormat="1" applyFont="1" applyFill="1" applyBorder="1" applyAlignment="1">
      <alignment horizontal="center" wrapText="1"/>
    </xf>
    <xf numFmtId="0" fontId="3" fillId="2" borderId="1" xfId="0" applyFont="1" applyFill="1" applyBorder="1" applyAlignment="1">
      <alignment vertical="center" wrapText="1"/>
    </xf>
    <xf numFmtId="0" fontId="2" fillId="2" borderId="4" xfId="0" applyFont="1" applyFill="1" applyBorder="1" applyAlignment="1">
      <alignment horizontal="center"/>
    </xf>
    <xf numFmtId="0" fontId="2" fillId="3" borderId="5" xfId="0" applyFont="1" applyFill="1" applyBorder="1" applyAlignment="1">
      <alignment horizontal="center" wrapText="1"/>
    </xf>
    <xf numFmtId="0" fontId="2" fillId="3" borderId="0" xfId="0" applyFont="1" applyFill="1"/>
    <xf numFmtId="0" fontId="1" fillId="5" borderId="0" xfId="0" applyFont="1" applyFill="1"/>
    <xf numFmtId="0" fontId="1" fillId="0" borderId="0" xfId="0" applyFont="1" applyAlignment="1">
      <alignment wrapText="1"/>
    </xf>
    <xf numFmtId="0" fontId="2" fillId="2" borderId="0" xfId="0" applyFont="1" applyFill="1" applyAlignment="1">
      <alignment horizontal="center"/>
    </xf>
    <xf numFmtId="0" fontId="2" fillId="3" borderId="1" xfId="0" applyFont="1" applyFill="1" applyBorder="1" applyAlignment="1">
      <alignment horizontal="center" wrapText="1"/>
    </xf>
    <xf numFmtId="0" fontId="0" fillId="3" borderId="5" xfId="0" applyFill="1" applyBorder="1"/>
    <xf numFmtId="0" fontId="5" fillId="0" borderId="0" xfId="0" applyFont="1"/>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7" xfId="0" applyFill="1" applyBorder="1" applyAlignment="1">
      <alignment horizontal="center" wrapText="1"/>
    </xf>
    <xf numFmtId="0" fontId="5" fillId="8" borderId="3" xfId="0" applyFont="1" applyFill="1" applyBorder="1" applyAlignment="1">
      <alignment horizontal="center"/>
    </xf>
    <xf numFmtId="0" fontId="5" fillId="8" borderId="0" xfId="0" applyFont="1" applyFill="1" applyAlignment="1">
      <alignment horizontal="center"/>
    </xf>
    <xf numFmtId="0" fontId="0" fillId="0" borderId="1" xfId="0" applyBorder="1" applyAlignment="1">
      <alignment horizontal="center"/>
    </xf>
    <xf numFmtId="0" fontId="0" fillId="0" borderId="1" xfId="0" applyBorder="1"/>
    <xf numFmtId="44" fontId="0" fillId="0" borderId="1" xfId="0" applyNumberFormat="1" applyBorder="1" applyAlignment="1">
      <alignment horizontal="center"/>
    </xf>
    <xf numFmtId="164" fontId="0" fillId="4" borderId="1" xfId="0" applyNumberFormat="1" applyFill="1" applyBorder="1" applyAlignment="1">
      <alignment horizontal="center"/>
    </xf>
    <xf numFmtId="164" fontId="0" fillId="0" borderId="1" xfId="0" applyNumberFormat="1" applyBorder="1" applyAlignment="1">
      <alignment horizontal="center"/>
    </xf>
    <xf numFmtId="0" fontId="0" fillId="0" borderId="0" xfId="0" applyAlignment="1">
      <alignment horizontal="center"/>
    </xf>
    <xf numFmtId="0" fontId="5" fillId="0" borderId="14" xfId="0" applyFont="1" applyBorder="1"/>
    <xf numFmtId="164" fontId="0" fillId="0" borderId="0" xfId="0" applyNumberFormat="1" applyAlignment="1">
      <alignment horizontal="center"/>
    </xf>
    <xf numFmtId="164" fontId="0" fillId="0" borderId="15" xfId="0" applyNumberFormat="1" applyBorder="1" applyAlignment="1">
      <alignment horizontal="center"/>
    </xf>
    <xf numFmtId="0" fontId="0" fillId="8" borderId="0" xfId="0" applyFill="1" applyAlignment="1">
      <alignment horizontal="center"/>
    </xf>
    <xf numFmtId="0" fontId="0" fillId="8" borderId="0" xfId="0" applyFill="1"/>
    <xf numFmtId="164" fontId="0" fillId="8" borderId="0" xfId="0" applyNumberFormat="1" applyFill="1" applyAlignment="1">
      <alignment horizontal="center"/>
    </xf>
    <xf numFmtId="0" fontId="1" fillId="8" borderId="5" xfId="0" applyFont="1" applyFill="1" applyBorder="1" applyAlignment="1">
      <alignment wrapText="1"/>
    </xf>
    <xf numFmtId="165" fontId="2" fillId="8" borderId="2" xfId="0" applyNumberFormat="1" applyFont="1" applyFill="1" applyBorder="1" applyAlignment="1">
      <alignment horizontal="center" wrapText="1"/>
    </xf>
    <xf numFmtId="165" fontId="2" fillId="8" borderId="7" xfId="0" applyNumberFormat="1" applyFont="1" applyFill="1" applyBorder="1" applyAlignment="1">
      <alignment horizontal="center" wrapText="1"/>
    </xf>
    <xf numFmtId="0" fontId="3" fillId="6" borderId="9" xfId="0" applyFont="1" applyFill="1" applyBorder="1" applyAlignment="1">
      <alignment vertical="center" wrapText="1"/>
    </xf>
    <xf numFmtId="0" fontId="3" fillId="0" borderId="9" xfId="0" applyFont="1" applyBorder="1" applyAlignment="1">
      <alignment vertical="center" wrapText="1"/>
    </xf>
    <xf numFmtId="0" fontId="3" fillId="0" borderId="0" xfId="0" applyFont="1" applyAlignment="1">
      <alignment vertical="center" wrapText="1"/>
    </xf>
    <xf numFmtId="0" fontId="0" fillId="0" borderId="1" xfId="0" applyBorder="1" applyAlignment="1">
      <alignment horizontal="left" wrapText="1"/>
    </xf>
    <xf numFmtId="0" fontId="0" fillId="4" borderId="1" xfId="0" applyFill="1" applyBorder="1" applyAlignment="1">
      <alignment horizontal="left"/>
    </xf>
    <xf numFmtId="0" fontId="0" fillId="4" borderId="1" xfId="0" applyFill="1" applyBorder="1" applyAlignment="1">
      <alignment horizontal="left" vertical="top"/>
    </xf>
    <xf numFmtId="0" fontId="0" fillId="0" borderId="8" xfId="0" applyBorder="1" applyAlignment="1">
      <alignment horizontal="left" wrapText="1"/>
    </xf>
    <xf numFmtId="0" fontId="0" fillId="0" borderId="0" xfId="0" applyAlignment="1">
      <alignment horizontal="left" wrapText="1"/>
    </xf>
    <xf numFmtId="0" fontId="0" fillId="4" borderId="1" xfId="0" applyFill="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5" fillId="7" borderId="0" xfId="0" applyFont="1" applyFill="1" applyAlignment="1">
      <alignment horizontal="center"/>
    </xf>
    <xf numFmtId="0" fontId="5" fillId="8" borderId="1" xfId="0" applyFont="1" applyFill="1" applyBorder="1" applyAlignment="1">
      <alignment horizontal="center"/>
    </xf>
    <xf numFmtId="0" fontId="5" fillId="8" borderId="6" xfId="0" applyFont="1" applyFill="1" applyBorder="1" applyAlignment="1">
      <alignment horizontal="center"/>
    </xf>
    <xf numFmtId="0" fontId="5" fillId="8" borderId="1" xfId="0" applyFont="1" applyFill="1" applyBorder="1" applyAlignment="1">
      <alignment horizontal="center" wrapText="1"/>
    </xf>
    <xf numFmtId="0" fontId="5" fillId="8" borderId="6" xfId="0" applyFont="1" applyFill="1" applyBorder="1" applyAlignment="1">
      <alignment horizontal="center" wrapText="1"/>
    </xf>
    <xf numFmtId="0" fontId="5" fillId="8" borderId="12" xfId="0" applyFont="1" applyFill="1" applyBorder="1" applyAlignment="1">
      <alignment horizontal="center" wrapText="1"/>
    </xf>
    <xf numFmtId="0" fontId="5" fillId="8" borderId="13" xfId="0" applyFont="1" applyFill="1" applyBorder="1" applyAlignment="1">
      <alignment horizontal="center" wrapText="1"/>
    </xf>
    <xf numFmtId="0" fontId="3" fillId="6" borderId="10"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1" fillId="3" borderId="5" xfId="0" applyFont="1" applyFill="1" applyBorder="1" applyAlignment="1">
      <alignment horizontal="center"/>
    </xf>
    <xf numFmtId="0" fontId="1" fillId="3" borderId="2" xfId="0" applyFont="1" applyFill="1" applyBorder="1" applyAlignment="1">
      <alignment horizontal="center"/>
    </xf>
    <xf numFmtId="0" fontId="1" fillId="3" borderId="7" xfId="0" applyFont="1" applyFill="1" applyBorder="1" applyAlignment="1">
      <alignment horizontal="center"/>
    </xf>
    <xf numFmtId="0" fontId="4" fillId="0" borderId="16" xfId="0" applyFont="1" applyBorder="1" applyAlignment="1">
      <alignment horizontal="left" wrapText="1"/>
    </xf>
    <xf numFmtId="0" fontId="4" fillId="0" borderId="11" xfId="0" applyFont="1" applyBorder="1" applyAlignment="1">
      <alignment horizontal="left" wrapText="1"/>
    </xf>
    <xf numFmtId="0" fontId="0" fillId="3" borderId="5" xfId="0" applyFill="1" applyBorder="1" applyAlignment="1">
      <alignment horizontal="left"/>
    </xf>
    <xf numFmtId="0" fontId="0" fillId="3" borderId="2" xfId="0" applyFill="1" applyBorder="1" applyAlignment="1">
      <alignment horizontal="left"/>
    </xf>
    <xf numFmtId="0" fontId="0" fillId="3" borderId="7" xfId="0" applyFill="1" applyBorder="1" applyAlignment="1">
      <alignment horizontal="left"/>
    </xf>
    <xf numFmtId="0" fontId="3" fillId="6" borderId="1" xfId="0" applyFont="1" applyFill="1" applyBorder="1" applyAlignment="1">
      <alignment horizontal="center" vertical="center" wrapText="1"/>
    </xf>
    <xf numFmtId="0" fontId="6" fillId="2" borderId="4" xfId="0" applyFont="1" applyFill="1" applyBorder="1" applyAlignment="1">
      <alignment horizontal="center"/>
    </xf>
    <xf numFmtId="0" fontId="6" fillId="2" borderId="0" xfId="0" applyFont="1" applyFill="1" applyAlignment="1">
      <alignment horizontal="center"/>
    </xf>
    <xf numFmtId="0" fontId="2" fillId="2" borderId="4" xfId="0" applyFont="1" applyFill="1" applyBorder="1" applyAlignment="1">
      <alignment horizontal="center"/>
    </xf>
    <xf numFmtId="0" fontId="2" fillId="2" borderId="0" xfId="0" applyFont="1" applyFill="1" applyAlignment="1">
      <alignment horizontal="center"/>
    </xf>
    <xf numFmtId="0" fontId="2" fillId="0" borderId="8" xfId="0" applyFont="1" applyBorder="1" applyAlignment="1">
      <alignment horizontal="center"/>
    </xf>
    <xf numFmtId="0" fontId="2" fillId="0" borderId="0" xfId="0" applyFont="1" applyAlignment="1">
      <alignment horizontal="center"/>
    </xf>
    <xf numFmtId="0" fontId="4" fillId="0" borderId="5" xfId="0" applyFont="1" applyBorder="1" applyAlignment="1">
      <alignment horizontal="left" wrapText="1"/>
    </xf>
    <xf numFmtId="0" fontId="4" fillId="0" borderId="2" xfId="0" applyFont="1" applyBorder="1" applyAlignment="1">
      <alignment horizontal="left" wrapText="1"/>
    </xf>
    <xf numFmtId="0" fontId="4" fillId="0" borderId="7" xfId="0" applyFont="1" applyBorder="1" applyAlignment="1">
      <alignment horizontal="left" wrapText="1"/>
    </xf>
    <xf numFmtId="0" fontId="8" fillId="0" borderId="0" xfId="0" applyFont="1" applyAlignment="1">
      <alignment horizontal="center"/>
    </xf>
    <xf numFmtId="0" fontId="5" fillId="0" borderId="0" xfId="0" applyFont="1" applyAlignment="1">
      <alignment horizontal="center"/>
    </xf>
    <xf numFmtId="0" fontId="2" fillId="3" borderId="5" xfId="0" applyFont="1" applyFill="1" applyBorder="1" applyAlignment="1">
      <alignment horizontal="center" wrapText="1"/>
    </xf>
    <xf numFmtId="0" fontId="2" fillId="3" borderId="7" xfId="0" applyFont="1" applyFill="1" applyBorder="1" applyAlignment="1">
      <alignment horizontal="center" wrapText="1"/>
    </xf>
    <xf numFmtId="165" fontId="2" fillId="5" borderId="6" xfId="0" applyNumberFormat="1" applyFont="1" applyFill="1" applyBorder="1" applyAlignment="1">
      <alignment horizontal="center" wrapText="1"/>
    </xf>
    <xf numFmtId="14" fontId="0" fillId="4" borderId="1" xfId="0" applyNumberFormat="1" applyFill="1" applyBorder="1" applyAlignment="1">
      <alignment horizontal="center"/>
    </xf>
    <xf numFmtId="0" fontId="9" fillId="4" borderId="1" xfId="1" applyFill="1" applyBorder="1" applyAlignment="1">
      <alignment horizontal="left"/>
    </xf>
    <xf numFmtId="14" fontId="3" fillId="6" borderId="1" xfId="0" applyNumberFormat="1" applyFont="1" applyFill="1" applyBorder="1" applyAlignment="1">
      <alignment vertical="center" wrapText="1"/>
    </xf>
    <xf numFmtId="0" fontId="9" fillId="6" borderId="1"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eff@slusa.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ff@slu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2215-AABA-4CD7-851E-0D6C71CECF3D}">
  <dimension ref="A1:H76"/>
  <sheetViews>
    <sheetView topLeftCell="A44" workbookViewId="0">
      <selection activeCell="C76" sqref="C76:H76"/>
    </sheetView>
  </sheetViews>
  <sheetFormatPr defaultRowHeight="15" x14ac:dyDescent="0.25"/>
  <cols>
    <col min="2" max="2" width="44.140625" bestFit="1" customWidth="1"/>
    <col min="4" max="4" width="18.28515625" bestFit="1" customWidth="1"/>
    <col min="5" max="5" width="11.7109375" customWidth="1"/>
    <col min="6" max="6" width="15.85546875" customWidth="1"/>
    <col min="7" max="7" width="12.7109375" customWidth="1"/>
    <col min="8" max="8" width="14.7109375" customWidth="1"/>
  </cols>
  <sheetData>
    <row r="1" spans="1:8" x14ac:dyDescent="0.25">
      <c r="A1" s="49" t="s">
        <v>67</v>
      </c>
      <c r="B1" s="50"/>
      <c r="C1" s="50"/>
      <c r="D1" s="50"/>
      <c r="E1" s="50"/>
      <c r="F1" s="50"/>
      <c r="G1" s="50"/>
      <c r="H1" s="50"/>
    </row>
    <row r="2" spans="1:8" x14ac:dyDescent="0.25">
      <c r="A2" s="50"/>
      <c r="B2" s="50"/>
      <c r="C2" s="50"/>
      <c r="D2" s="50"/>
      <c r="E2" s="50"/>
      <c r="F2" s="50"/>
      <c r="G2" s="50"/>
      <c r="H2" s="50"/>
    </row>
    <row r="3" spans="1:8" x14ac:dyDescent="0.25">
      <c r="A3" s="50"/>
      <c r="B3" s="50"/>
      <c r="C3" s="50"/>
      <c r="D3" s="50"/>
      <c r="E3" s="50"/>
      <c r="F3" s="50"/>
      <c r="G3" s="50"/>
      <c r="H3" s="50"/>
    </row>
    <row r="4" spans="1:8" x14ac:dyDescent="0.25">
      <c r="A4" s="50"/>
      <c r="B4" s="50"/>
      <c r="C4" s="50"/>
      <c r="D4" s="50"/>
      <c r="E4" s="50"/>
      <c r="F4" s="50"/>
      <c r="G4" s="50"/>
      <c r="H4" s="50"/>
    </row>
    <row r="5" spans="1:8" x14ac:dyDescent="0.25">
      <c r="A5" s="43" t="s">
        <v>25</v>
      </c>
      <c r="B5" s="43"/>
      <c r="C5" s="43"/>
      <c r="D5" s="43"/>
      <c r="E5" s="43"/>
      <c r="F5" s="43"/>
      <c r="G5" s="43"/>
      <c r="H5" s="43"/>
    </row>
    <row r="6" spans="1:8" x14ac:dyDescent="0.25">
      <c r="A6" s="43"/>
      <c r="B6" s="43"/>
      <c r="C6" s="43"/>
      <c r="D6" s="43"/>
      <c r="E6" s="43"/>
      <c r="F6" s="43"/>
      <c r="G6" s="43"/>
      <c r="H6" s="43"/>
    </row>
    <row r="7" spans="1:8" x14ac:dyDescent="0.25">
      <c r="A7" s="43"/>
      <c r="B7" s="43"/>
      <c r="C7" s="43"/>
      <c r="D7" s="43"/>
      <c r="E7" s="43"/>
      <c r="F7" s="43"/>
      <c r="G7" s="43"/>
      <c r="H7" s="43"/>
    </row>
    <row r="8" spans="1:8" x14ac:dyDescent="0.25">
      <c r="A8" s="43"/>
      <c r="B8" s="43"/>
      <c r="C8" s="43"/>
      <c r="D8" s="43"/>
      <c r="E8" s="43"/>
      <c r="F8" s="43"/>
      <c r="G8" s="43"/>
      <c r="H8" s="43"/>
    </row>
    <row r="9" spans="1:8" x14ac:dyDescent="0.25">
      <c r="A9" s="43"/>
      <c r="B9" s="43"/>
      <c r="C9" s="43"/>
      <c r="D9" s="43"/>
      <c r="E9" s="43"/>
      <c r="F9" s="43"/>
      <c r="G9" s="43"/>
      <c r="H9" s="43"/>
    </row>
    <row r="10" spans="1:8" x14ac:dyDescent="0.25">
      <c r="A10" s="43"/>
      <c r="B10" s="43"/>
      <c r="C10" s="43"/>
      <c r="D10" s="43"/>
      <c r="E10" s="43"/>
      <c r="F10" s="43"/>
      <c r="G10" s="43"/>
      <c r="H10" s="43"/>
    </row>
    <row r="11" spans="1:8" x14ac:dyDescent="0.25">
      <c r="A11" s="20"/>
      <c r="B11" s="21"/>
      <c r="C11" s="21"/>
      <c r="D11" s="21"/>
      <c r="E11" s="21"/>
      <c r="F11" s="21"/>
      <c r="G11" s="21"/>
      <c r="H11" s="22"/>
    </row>
    <row r="12" spans="1:8" ht="15.75" thickBot="1" x14ac:dyDescent="0.3">
      <c r="A12" s="51" t="s">
        <v>26</v>
      </c>
      <c r="B12" s="51"/>
      <c r="C12" s="51"/>
      <c r="D12" s="51"/>
      <c r="E12" s="51"/>
      <c r="F12" s="51"/>
      <c r="G12" s="51"/>
      <c r="H12" s="51"/>
    </row>
    <row r="13" spans="1:8" x14ac:dyDescent="0.25">
      <c r="A13" s="52" t="s">
        <v>27</v>
      </c>
      <c r="B13" s="52" t="s">
        <v>28</v>
      </c>
      <c r="C13" s="52" t="s">
        <v>29</v>
      </c>
      <c r="D13" s="23" t="s">
        <v>30</v>
      </c>
      <c r="E13" s="54" t="s">
        <v>31</v>
      </c>
      <c r="F13" s="54" t="s">
        <v>32</v>
      </c>
      <c r="G13" s="54" t="s">
        <v>33</v>
      </c>
      <c r="H13" s="56" t="s">
        <v>34</v>
      </c>
    </row>
    <row r="14" spans="1:8" x14ac:dyDescent="0.25">
      <c r="A14" s="53"/>
      <c r="B14" s="53"/>
      <c r="C14" s="53"/>
      <c r="D14" s="24" t="s">
        <v>12</v>
      </c>
      <c r="E14" s="55"/>
      <c r="F14" s="53"/>
      <c r="G14" s="55"/>
      <c r="H14" s="57"/>
    </row>
    <row r="15" spans="1:8" x14ac:dyDescent="0.25">
      <c r="A15" s="25"/>
      <c r="B15" s="26"/>
      <c r="C15" s="25"/>
      <c r="D15" s="27"/>
      <c r="E15" s="25"/>
      <c r="F15" s="27"/>
      <c r="G15" s="25"/>
      <c r="H15" s="26"/>
    </row>
    <row r="16" spans="1:8" x14ac:dyDescent="0.25">
      <c r="A16" s="25">
        <v>1</v>
      </c>
      <c r="B16" s="26" t="s">
        <v>35</v>
      </c>
      <c r="C16" s="25">
        <v>21062</v>
      </c>
      <c r="D16" s="28">
        <v>85</v>
      </c>
      <c r="E16" s="25">
        <v>2</v>
      </c>
      <c r="F16" s="28">
        <v>88</v>
      </c>
      <c r="G16" s="25">
        <v>2</v>
      </c>
      <c r="H16" s="29">
        <f>D16*E16+F16*G16</f>
        <v>346</v>
      </c>
    </row>
    <row r="17" spans="1:8" x14ac:dyDescent="0.25">
      <c r="A17" s="25"/>
      <c r="B17" s="26"/>
      <c r="C17" s="25"/>
      <c r="D17" s="27"/>
      <c r="E17" s="25"/>
      <c r="F17" s="27"/>
      <c r="G17" s="25"/>
      <c r="H17" s="29" t="s">
        <v>36</v>
      </c>
    </row>
    <row r="18" spans="1:8" x14ac:dyDescent="0.25">
      <c r="A18" s="25">
        <v>2</v>
      </c>
      <c r="B18" s="26" t="s">
        <v>37</v>
      </c>
      <c r="C18" s="25">
        <v>21401</v>
      </c>
      <c r="D18" s="28">
        <v>85</v>
      </c>
      <c r="E18" s="25">
        <v>2</v>
      </c>
      <c r="F18" s="28">
        <v>88</v>
      </c>
      <c r="G18" s="25">
        <v>2</v>
      </c>
      <c r="H18" s="29">
        <f t="shared" ref="H18:H60" si="0">D18*E18+F18*G18</f>
        <v>346</v>
      </c>
    </row>
    <row r="19" spans="1:8" x14ac:dyDescent="0.25">
      <c r="A19" s="25"/>
      <c r="B19" s="26"/>
      <c r="C19" s="25"/>
      <c r="D19" s="29"/>
      <c r="E19" s="25"/>
      <c r="F19" s="29"/>
      <c r="G19" s="25"/>
      <c r="H19" s="29" t="s">
        <v>36</v>
      </c>
    </row>
    <row r="20" spans="1:8" x14ac:dyDescent="0.25">
      <c r="A20" s="25">
        <v>3</v>
      </c>
      <c r="B20" s="26" t="s">
        <v>38</v>
      </c>
      <c r="C20" s="25">
        <v>21215</v>
      </c>
      <c r="D20" s="28">
        <v>85</v>
      </c>
      <c r="E20" s="25">
        <v>2</v>
      </c>
      <c r="F20" s="28">
        <v>88</v>
      </c>
      <c r="G20" s="25">
        <v>2</v>
      </c>
      <c r="H20" s="29">
        <f t="shared" si="0"/>
        <v>346</v>
      </c>
    </row>
    <row r="21" spans="1:8" x14ac:dyDescent="0.25">
      <c r="A21" s="25"/>
      <c r="B21" s="26"/>
      <c r="C21" s="25"/>
      <c r="D21" s="29"/>
      <c r="E21" s="25"/>
      <c r="F21" s="29"/>
      <c r="G21" s="25"/>
      <c r="H21" s="29" t="s">
        <v>36</v>
      </c>
    </row>
    <row r="22" spans="1:8" x14ac:dyDescent="0.25">
      <c r="A22" s="25">
        <v>4</v>
      </c>
      <c r="B22" s="26" t="s">
        <v>39</v>
      </c>
      <c r="C22" s="25">
        <v>21221</v>
      </c>
      <c r="D22" s="28">
        <v>85</v>
      </c>
      <c r="E22" s="25">
        <v>2</v>
      </c>
      <c r="F22" s="28">
        <v>88</v>
      </c>
      <c r="G22" s="25">
        <v>2</v>
      </c>
      <c r="H22" s="29">
        <f t="shared" si="0"/>
        <v>346</v>
      </c>
    </row>
    <row r="23" spans="1:8" x14ac:dyDescent="0.25">
      <c r="A23" s="25"/>
      <c r="B23" s="26"/>
      <c r="C23" s="25"/>
      <c r="D23" s="29"/>
      <c r="E23" s="25"/>
      <c r="F23" s="29"/>
      <c r="G23" s="25"/>
      <c r="H23" s="29" t="s">
        <v>36</v>
      </c>
    </row>
    <row r="24" spans="1:8" x14ac:dyDescent="0.25">
      <c r="A24" s="25">
        <v>5</v>
      </c>
      <c r="B24" s="26" t="s">
        <v>40</v>
      </c>
      <c r="C24" s="25">
        <v>21234</v>
      </c>
      <c r="D24" s="28">
        <v>85</v>
      </c>
      <c r="E24" s="25">
        <v>2</v>
      </c>
      <c r="F24" s="28">
        <v>88</v>
      </c>
      <c r="G24" s="25">
        <v>2</v>
      </c>
      <c r="H24" s="29">
        <f t="shared" si="0"/>
        <v>346</v>
      </c>
    </row>
    <row r="25" spans="1:8" x14ac:dyDescent="0.25">
      <c r="A25" s="25"/>
      <c r="B25" s="26"/>
      <c r="C25" s="25"/>
      <c r="D25" s="29"/>
      <c r="E25" s="25"/>
      <c r="F25" s="29"/>
      <c r="G25" s="25"/>
      <c r="H25" s="29" t="s">
        <v>36</v>
      </c>
    </row>
    <row r="26" spans="1:8" x14ac:dyDescent="0.25">
      <c r="A26" s="25">
        <v>6</v>
      </c>
      <c r="B26" s="26" t="s">
        <v>41</v>
      </c>
      <c r="C26" s="25">
        <v>21921</v>
      </c>
      <c r="D26" s="28">
        <v>85</v>
      </c>
      <c r="E26" s="25">
        <v>2</v>
      </c>
      <c r="F26" s="28">
        <v>88</v>
      </c>
      <c r="G26" s="25">
        <v>2</v>
      </c>
      <c r="H26" s="29">
        <f t="shared" si="0"/>
        <v>346</v>
      </c>
    </row>
    <row r="27" spans="1:8" x14ac:dyDescent="0.25">
      <c r="A27" s="25"/>
      <c r="B27" s="26"/>
      <c r="C27" s="25"/>
      <c r="D27" s="29"/>
      <c r="E27" s="25"/>
      <c r="F27" s="29"/>
      <c r="G27" s="25"/>
      <c r="H27" s="29" t="s">
        <v>36</v>
      </c>
    </row>
    <row r="28" spans="1:8" x14ac:dyDescent="0.25">
      <c r="A28" s="25">
        <v>7</v>
      </c>
      <c r="B28" s="26" t="s">
        <v>42</v>
      </c>
      <c r="C28" s="25">
        <v>21550</v>
      </c>
      <c r="D28" s="28">
        <v>85</v>
      </c>
      <c r="E28" s="25">
        <v>2</v>
      </c>
      <c r="F28" s="28">
        <v>88</v>
      </c>
      <c r="G28" s="25">
        <v>2</v>
      </c>
      <c r="H28" s="29">
        <f t="shared" si="0"/>
        <v>346</v>
      </c>
    </row>
    <row r="29" spans="1:8" x14ac:dyDescent="0.25">
      <c r="A29" s="25"/>
      <c r="B29" s="26"/>
      <c r="C29" s="25"/>
      <c r="D29" s="29"/>
      <c r="E29" s="25"/>
      <c r="F29" s="29"/>
      <c r="G29" s="25"/>
      <c r="H29" s="29" t="s">
        <v>36</v>
      </c>
    </row>
    <row r="30" spans="1:8" x14ac:dyDescent="0.25">
      <c r="A30" s="25">
        <v>8</v>
      </c>
      <c r="B30" s="26" t="s">
        <v>43</v>
      </c>
      <c r="C30" s="25">
        <v>21014</v>
      </c>
      <c r="D30" s="28">
        <v>85</v>
      </c>
      <c r="E30" s="25">
        <v>2</v>
      </c>
      <c r="F30" s="28">
        <v>88</v>
      </c>
      <c r="G30" s="25">
        <v>2</v>
      </c>
      <c r="H30" s="29">
        <f t="shared" si="0"/>
        <v>346</v>
      </c>
    </row>
    <row r="31" spans="1:8" x14ac:dyDescent="0.25">
      <c r="A31" s="25"/>
      <c r="B31" s="26"/>
      <c r="C31" s="25"/>
      <c r="D31" s="29"/>
      <c r="E31" s="25"/>
      <c r="F31" s="29"/>
      <c r="G31" s="25"/>
      <c r="H31" s="29" t="s">
        <v>36</v>
      </c>
    </row>
    <row r="32" spans="1:8" x14ac:dyDescent="0.25">
      <c r="A32" s="25">
        <v>9</v>
      </c>
      <c r="B32" s="26" t="s">
        <v>44</v>
      </c>
      <c r="C32" s="25">
        <v>21740</v>
      </c>
      <c r="D32" s="28">
        <v>85</v>
      </c>
      <c r="E32" s="25">
        <v>2</v>
      </c>
      <c r="F32" s="28">
        <v>88</v>
      </c>
      <c r="G32" s="25">
        <v>2</v>
      </c>
      <c r="H32" s="29">
        <f t="shared" si="0"/>
        <v>346</v>
      </c>
    </row>
    <row r="33" spans="1:8" x14ac:dyDescent="0.25">
      <c r="A33" s="25"/>
      <c r="B33" s="26"/>
      <c r="C33" s="25"/>
      <c r="D33" s="29"/>
      <c r="E33" s="25"/>
      <c r="F33" s="29"/>
      <c r="G33" s="25"/>
      <c r="H33" s="29" t="s">
        <v>36</v>
      </c>
    </row>
    <row r="34" spans="1:8" x14ac:dyDescent="0.25">
      <c r="A34" s="25">
        <v>10</v>
      </c>
      <c r="B34" s="26" t="s">
        <v>45</v>
      </c>
      <c r="C34" s="25">
        <v>20678</v>
      </c>
      <c r="D34" s="28">
        <v>85</v>
      </c>
      <c r="E34" s="25">
        <v>2</v>
      </c>
      <c r="F34" s="28">
        <v>88</v>
      </c>
      <c r="G34" s="25">
        <v>2</v>
      </c>
      <c r="H34" s="29">
        <f t="shared" si="0"/>
        <v>346</v>
      </c>
    </row>
    <row r="35" spans="1:8" x14ac:dyDescent="0.25">
      <c r="A35" s="25"/>
      <c r="B35" s="26"/>
      <c r="C35" s="25"/>
      <c r="D35" s="29"/>
      <c r="E35" s="25"/>
      <c r="F35" s="29"/>
      <c r="G35" s="25"/>
      <c r="H35" s="29" t="s">
        <v>36</v>
      </c>
    </row>
    <row r="36" spans="1:8" x14ac:dyDescent="0.25">
      <c r="A36" s="25">
        <v>11</v>
      </c>
      <c r="B36" s="26" t="s">
        <v>46</v>
      </c>
      <c r="C36" s="25">
        <v>20602</v>
      </c>
      <c r="D36" s="28">
        <v>85</v>
      </c>
      <c r="E36" s="25">
        <v>2</v>
      </c>
      <c r="F36" s="28">
        <v>88</v>
      </c>
      <c r="G36" s="25">
        <v>2</v>
      </c>
      <c r="H36" s="29">
        <f t="shared" si="0"/>
        <v>346</v>
      </c>
    </row>
    <row r="37" spans="1:8" x14ac:dyDescent="0.25">
      <c r="A37" s="25"/>
      <c r="B37" s="26"/>
      <c r="C37" s="25"/>
      <c r="D37" s="29"/>
      <c r="E37" s="25"/>
      <c r="F37" s="29"/>
      <c r="G37" s="25"/>
      <c r="H37" s="29" t="s">
        <v>36</v>
      </c>
    </row>
    <row r="38" spans="1:8" x14ac:dyDescent="0.25">
      <c r="A38" s="25">
        <v>12</v>
      </c>
      <c r="B38" s="26" t="s">
        <v>47</v>
      </c>
      <c r="C38" s="25">
        <v>20902</v>
      </c>
      <c r="D38" s="28">
        <v>85</v>
      </c>
      <c r="E38" s="25">
        <v>2</v>
      </c>
      <c r="F38" s="28">
        <v>88</v>
      </c>
      <c r="G38" s="25">
        <v>2</v>
      </c>
      <c r="H38" s="29">
        <f t="shared" si="0"/>
        <v>346</v>
      </c>
    </row>
    <row r="39" spans="1:8" x14ac:dyDescent="0.25">
      <c r="A39" s="25"/>
      <c r="B39" s="26"/>
      <c r="C39" s="25"/>
      <c r="D39" s="29"/>
      <c r="E39" s="25"/>
      <c r="F39" s="29"/>
      <c r="G39" s="25"/>
      <c r="H39" s="29" t="s">
        <v>36</v>
      </c>
    </row>
    <row r="40" spans="1:8" x14ac:dyDescent="0.25">
      <c r="A40" s="25">
        <v>13</v>
      </c>
      <c r="B40" s="26" t="s">
        <v>48</v>
      </c>
      <c r="C40" s="25">
        <v>20878</v>
      </c>
      <c r="D40" s="28">
        <v>85</v>
      </c>
      <c r="E40" s="25">
        <v>2</v>
      </c>
      <c r="F40" s="28">
        <v>88</v>
      </c>
      <c r="G40" s="25">
        <v>2</v>
      </c>
      <c r="H40" s="29">
        <f t="shared" si="0"/>
        <v>346</v>
      </c>
    </row>
    <row r="41" spans="1:8" x14ac:dyDescent="0.25">
      <c r="A41" s="25"/>
      <c r="B41" s="26"/>
      <c r="C41" s="25"/>
      <c r="D41" s="29"/>
      <c r="E41" s="25"/>
      <c r="F41" s="29"/>
      <c r="G41" s="25"/>
      <c r="H41" s="29" t="s">
        <v>36</v>
      </c>
    </row>
    <row r="42" spans="1:8" x14ac:dyDescent="0.25">
      <c r="A42" s="25">
        <v>14</v>
      </c>
      <c r="B42" s="26" t="s">
        <v>49</v>
      </c>
      <c r="C42" s="25">
        <v>20877</v>
      </c>
      <c r="D42" s="28">
        <v>85</v>
      </c>
      <c r="E42" s="25">
        <v>2</v>
      </c>
      <c r="F42" s="28">
        <v>88</v>
      </c>
      <c r="G42" s="25">
        <v>2</v>
      </c>
      <c r="H42" s="29">
        <f t="shared" si="0"/>
        <v>346</v>
      </c>
    </row>
    <row r="43" spans="1:8" x14ac:dyDescent="0.25">
      <c r="A43" s="25"/>
      <c r="B43" s="26"/>
      <c r="C43" s="25"/>
      <c r="D43" s="29"/>
      <c r="E43" s="25"/>
      <c r="F43" s="29"/>
      <c r="G43" s="25"/>
      <c r="H43" s="29" t="s">
        <v>36</v>
      </c>
    </row>
    <row r="44" spans="1:8" x14ac:dyDescent="0.25">
      <c r="A44" s="25">
        <v>15</v>
      </c>
      <c r="B44" s="26" t="s">
        <v>50</v>
      </c>
      <c r="C44" s="25">
        <v>20904</v>
      </c>
      <c r="D44" s="28">
        <v>85</v>
      </c>
      <c r="E44" s="25">
        <v>2</v>
      </c>
      <c r="F44" s="28">
        <v>88</v>
      </c>
      <c r="G44" s="25">
        <v>2</v>
      </c>
      <c r="H44" s="29">
        <f t="shared" si="0"/>
        <v>346</v>
      </c>
    </row>
    <row r="45" spans="1:8" x14ac:dyDescent="0.25">
      <c r="A45" s="25"/>
      <c r="B45" s="26"/>
      <c r="C45" s="25"/>
      <c r="D45" s="29"/>
      <c r="E45" s="25"/>
      <c r="F45" s="29"/>
      <c r="G45" s="25"/>
      <c r="H45" s="29" t="s">
        <v>36</v>
      </c>
    </row>
    <row r="46" spans="1:8" x14ac:dyDescent="0.25">
      <c r="A46" s="25">
        <v>16</v>
      </c>
      <c r="B46" s="26" t="s">
        <v>51</v>
      </c>
      <c r="C46" s="25">
        <v>20650</v>
      </c>
      <c r="D46" s="28">
        <v>85</v>
      </c>
      <c r="E46" s="25">
        <v>2</v>
      </c>
      <c r="F46" s="28">
        <v>88</v>
      </c>
      <c r="G46" s="25">
        <v>2</v>
      </c>
      <c r="H46" s="29">
        <f t="shared" si="0"/>
        <v>346</v>
      </c>
    </row>
    <row r="47" spans="1:8" x14ac:dyDescent="0.25">
      <c r="A47" s="25"/>
      <c r="B47" s="26"/>
      <c r="C47" s="25"/>
      <c r="D47" s="29"/>
      <c r="E47" s="25"/>
      <c r="F47" s="29"/>
      <c r="G47" s="25"/>
      <c r="H47" s="29" t="s">
        <v>36</v>
      </c>
    </row>
    <row r="48" spans="1:8" x14ac:dyDescent="0.25">
      <c r="A48" s="25">
        <v>17</v>
      </c>
      <c r="B48" s="26" t="s">
        <v>52</v>
      </c>
      <c r="C48" s="25">
        <v>21601</v>
      </c>
      <c r="D48" s="28">
        <v>85</v>
      </c>
      <c r="E48" s="25">
        <v>2</v>
      </c>
      <c r="F48" s="28">
        <v>88</v>
      </c>
      <c r="G48" s="25">
        <v>2</v>
      </c>
      <c r="H48" s="29">
        <f t="shared" si="0"/>
        <v>346</v>
      </c>
    </row>
    <row r="49" spans="1:8" x14ac:dyDescent="0.25">
      <c r="A49" s="25"/>
      <c r="B49" s="26"/>
      <c r="C49" s="25"/>
      <c r="D49" s="29"/>
      <c r="E49" s="25"/>
      <c r="F49" s="29"/>
      <c r="G49" s="25"/>
      <c r="H49" s="29" t="s">
        <v>36</v>
      </c>
    </row>
    <row r="50" spans="1:8" x14ac:dyDescent="0.25">
      <c r="A50" s="25">
        <v>18</v>
      </c>
      <c r="B50" s="26" t="s">
        <v>53</v>
      </c>
      <c r="C50" s="25">
        <v>21804</v>
      </c>
      <c r="D50" s="28">
        <v>85</v>
      </c>
      <c r="E50" s="25">
        <v>2</v>
      </c>
      <c r="F50" s="28">
        <v>88</v>
      </c>
      <c r="G50" s="25">
        <v>2</v>
      </c>
      <c r="H50" s="29">
        <f t="shared" si="0"/>
        <v>346</v>
      </c>
    </row>
    <row r="51" spans="1:8" x14ac:dyDescent="0.25">
      <c r="A51" s="25"/>
      <c r="B51" s="26"/>
      <c r="C51" s="25"/>
      <c r="D51" s="29"/>
      <c r="E51" s="25"/>
      <c r="F51" s="29"/>
      <c r="G51" s="25"/>
      <c r="H51" s="29" t="s">
        <v>36</v>
      </c>
    </row>
    <row r="52" spans="1:8" x14ac:dyDescent="0.25">
      <c r="A52" s="25">
        <v>19</v>
      </c>
      <c r="B52" s="26" t="s">
        <v>54</v>
      </c>
      <c r="C52" s="25">
        <v>20705</v>
      </c>
      <c r="D52" s="28">
        <v>85</v>
      </c>
      <c r="E52" s="25">
        <v>2</v>
      </c>
      <c r="F52" s="28">
        <v>88</v>
      </c>
      <c r="G52" s="25">
        <v>2</v>
      </c>
      <c r="H52" s="29">
        <f t="shared" si="0"/>
        <v>346</v>
      </c>
    </row>
    <row r="53" spans="1:8" x14ac:dyDescent="0.25">
      <c r="A53" s="25"/>
      <c r="B53" s="26"/>
      <c r="C53" s="25"/>
      <c r="D53" s="29"/>
      <c r="E53" s="25"/>
      <c r="F53" s="29"/>
      <c r="G53" s="25"/>
      <c r="H53" s="29" t="s">
        <v>36</v>
      </c>
    </row>
    <row r="54" spans="1:8" x14ac:dyDescent="0.25">
      <c r="A54" s="25">
        <v>20</v>
      </c>
      <c r="B54" s="26" t="s">
        <v>55</v>
      </c>
      <c r="C54" s="25">
        <v>20772</v>
      </c>
      <c r="D54" s="28">
        <v>85</v>
      </c>
      <c r="E54" s="25">
        <v>2</v>
      </c>
      <c r="F54" s="28">
        <v>88</v>
      </c>
      <c r="G54" s="25">
        <v>2</v>
      </c>
      <c r="H54" s="29">
        <f t="shared" si="0"/>
        <v>346</v>
      </c>
    </row>
    <row r="55" spans="1:8" x14ac:dyDescent="0.25">
      <c r="A55" s="25"/>
      <c r="B55" s="26"/>
      <c r="C55" s="25"/>
      <c r="D55" s="29"/>
      <c r="E55" s="25"/>
      <c r="F55" s="29"/>
      <c r="G55" s="25"/>
      <c r="H55" s="29" t="s">
        <v>36</v>
      </c>
    </row>
    <row r="56" spans="1:8" x14ac:dyDescent="0.25">
      <c r="A56" s="25">
        <v>21</v>
      </c>
      <c r="B56" s="26" t="s">
        <v>56</v>
      </c>
      <c r="C56" s="25">
        <v>21157</v>
      </c>
      <c r="D56" s="28">
        <v>85</v>
      </c>
      <c r="E56" s="25">
        <v>2</v>
      </c>
      <c r="F56" s="28">
        <v>88</v>
      </c>
      <c r="G56" s="25">
        <v>2</v>
      </c>
      <c r="H56" s="29">
        <f t="shared" si="0"/>
        <v>346</v>
      </c>
    </row>
    <row r="57" spans="1:8" x14ac:dyDescent="0.25">
      <c r="A57" s="25"/>
      <c r="B57" s="26"/>
      <c r="C57" s="25"/>
      <c r="D57" s="29"/>
      <c r="E57" s="25"/>
      <c r="F57" s="29"/>
      <c r="G57" s="25"/>
      <c r="H57" s="29" t="s">
        <v>36</v>
      </c>
    </row>
    <row r="58" spans="1:8" x14ac:dyDescent="0.25">
      <c r="A58" s="25">
        <v>22</v>
      </c>
      <c r="B58" s="26" t="s">
        <v>57</v>
      </c>
      <c r="C58" s="25">
        <v>21701</v>
      </c>
      <c r="D58" s="28">
        <v>85</v>
      </c>
      <c r="E58" s="25">
        <v>2</v>
      </c>
      <c r="F58" s="28">
        <v>88</v>
      </c>
      <c r="G58" s="25">
        <v>2</v>
      </c>
      <c r="H58" s="29">
        <f t="shared" si="0"/>
        <v>346</v>
      </c>
    </row>
    <row r="59" spans="1:8" x14ac:dyDescent="0.25">
      <c r="A59" s="25"/>
      <c r="B59" s="26"/>
      <c r="C59" s="25"/>
      <c r="D59" s="29"/>
      <c r="E59" s="25"/>
      <c r="F59" s="29"/>
      <c r="G59" s="25"/>
      <c r="H59" s="29" t="s">
        <v>36</v>
      </c>
    </row>
    <row r="60" spans="1:8" x14ac:dyDescent="0.25">
      <c r="A60" s="25">
        <v>23</v>
      </c>
      <c r="B60" s="26" t="s">
        <v>58</v>
      </c>
      <c r="C60" s="25">
        <v>21502</v>
      </c>
      <c r="D60" s="28">
        <v>85</v>
      </c>
      <c r="E60" s="25">
        <v>2</v>
      </c>
      <c r="F60" s="28">
        <v>88</v>
      </c>
      <c r="G60" s="25">
        <v>2</v>
      </c>
      <c r="H60" s="29">
        <f t="shared" si="0"/>
        <v>346</v>
      </c>
    </row>
    <row r="61" spans="1:8" x14ac:dyDescent="0.25">
      <c r="A61" s="25"/>
      <c r="B61" s="26"/>
      <c r="C61" s="25"/>
      <c r="D61" s="29"/>
      <c r="E61" s="25"/>
      <c r="F61" s="29"/>
      <c r="G61" s="25"/>
      <c r="H61" s="29" t="s">
        <v>36</v>
      </c>
    </row>
    <row r="62" spans="1:8" ht="15.75" thickBot="1" x14ac:dyDescent="0.3">
      <c r="A62" s="25">
        <v>24</v>
      </c>
      <c r="B62" s="26" t="s">
        <v>59</v>
      </c>
      <c r="C62" s="25">
        <v>21045</v>
      </c>
      <c r="D62" s="28">
        <v>85</v>
      </c>
      <c r="E62" s="25">
        <v>2</v>
      </c>
      <c r="F62" s="28">
        <v>88</v>
      </c>
      <c r="G62" s="25">
        <v>2</v>
      </c>
      <c r="H62" s="29">
        <f>D62*E62+F62*G62</f>
        <v>346</v>
      </c>
    </row>
    <row r="63" spans="1:8" ht="15.75" thickBot="1" x14ac:dyDescent="0.3">
      <c r="A63" s="30"/>
      <c r="B63" s="31" t="s">
        <v>65</v>
      </c>
      <c r="C63" s="30"/>
      <c r="D63" s="32"/>
      <c r="E63" s="30"/>
      <c r="F63" s="32"/>
      <c r="G63" s="30"/>
      <c r="H63" s="33">
        <f>SUM(H16:H62)</f>
        <v>8304</v>
      </c>
    </row>
    <row r="64" spans="1:8" x14ac:dyDescent="0.25">
      <c r="A64" s="34"/>
      <c r="B64" s="35"/>
      <c r="C64" s="34"/>
      <c r="D64" s="36"/>
      <c r="E64" s="34"/>
      <c r="F64" s="36"/>
      <c r="G64" s="34"/>
      <c r="H64" s="36" t="s">
        <v>36</v>
      </c>
    </row>
    <row r="65" spans="1:8" x14ac:dyDescent="0.25">
      <c r="A65" s="46" t="s">
        <v>11</v>
      </c>
      <c r="B65" s="47"/>
      <c r="C65" s="47"/>
      <c r="D65" s="47"/>
      <c r="E65" s="47"/>
      <c r="F65" s="47"/>
      <c r="G65" s="47"/>
      <c r="H65" s="47"/>
    </row>
    <row r="66" spans="1:8" x14ac:dyDescent="0.25">
      <c r="A66" s="34"/>
      <c r="B66" s="35"/>
      <c r="C66" s="34"/>
      <c r="D66" s="36"/>
      <c r="E66" s="34"/>
      <c r="F66" s="36"/>
      <c r="G66" s="34"/>
      <c r="H66" s="36"/>
    </row>
    <row r="67" spans="1:8" x14ac:dyDescent="0.25">
      <c r="A67" s="46" t="s">
        <v>7</v>
      </c>
      <c r="B67" s="47"/>
      <c r="C67" s="47"/>
      <c r="D67" s="47"/>
      <c r="E67" s="47"/>
      <c r="F67" s="47"/>
      <c r="G67" s="47"/>
      <c r="H67" s="47"/>
    </row>
    <row r="68" spans="1:8" x14ac:dyDescent="0.25">
      <c r="A68" s="34"/>
      <c r="B68" s="35"/>
      <c r="C68" s="34"/>
      <c r="D68" s="36"/>
      <c r="E68" s="34"/>
      <c r="F68" s="36"/>
      <c r="G68" s="34"/>
      <c r="H68" s="36"/>
    </row>
    <row r="69" spans="1:8" x14ac:dyDescent="0.25">
      <c r="A69" s="43" t="s">
        <v>19</v>
      </c>
      <c r="B69" s="43"/>
      <c r="C69" s="48" t="s">
        <v>69</v>
      </c>
      <c r="D69" s="48"/>
      <c r="E69" s="48"/>
      <c r="F69" s="48"/>
      <c r="G69" s="25" t="s">
        <v>20</v>
      </c>
      <c r="H69" s="85">
        <v>45840</v>
      </c>
    </row>
    <row r="70" spans="1:8" x14ac:dyDescent="0.25">
      <c r="A70" s="43" t="s">
        <v>60</v>
      </c>
      <c r="B70" s="43"/>
      <c r="C70" s="44" t="s">
        <v>70</v>
      </c>
      <c r="D70" s="44"/>
      <c r="E70" s="44"/>
      <c r="F70" s="44"/>
      <c r="G70" s="44"/>
      <c r="H70" s="44"/>
    </row>
    <row r="71" spans="1:8" x14ac:dyDescent="0.25">
      <c r="A71" s="43" t="s">
        <v>61</v>
      </c>
      <c r="B71" s="43"/>
      <c r="C71" s="45" t="s">
        <v>71</v>
      </c>
      <c r="D71" s="45"/>
      <c r="E71" s="45"/>
      <c r="F71" s="45"/>
      <c r="G71" s="45"/>
      <c r="H71" s="45"/>
    </row>
    <row r="72" spans="1:8" x14ac:dyDescent="0.25">
      <c r="A72" s="43" t="s">
        <v>62</v>
      </c>
      <c r="B72" s="43"/>
      <c r="C72" s="86" t="s">
        <v>72</v>
      </c>
      <c r="D72" s="44"/>
      <c r="E72" s="44"/>
      <c r="F72" s="44"/>
      <c r="G72" s="44"/>
      <c r="H72" s="44"/>
    </row>
    <row r="73" spans="1:8" x14ac:dyDescent="0.25">
      <c r="A73" s="43" t="s">
        <v>3</v>
      </c>
      <c r="B73" s="43"/>
      <c r="C73" s="44" t="s">
        <v>73</v>
      </c>
      <c r="D73" s="44"/>
      <c r="E73" s="44"/>
      <c r="F73" s="44"/>
      <c r="G73" s="44"/>
      <c r="H73" s="44"/>
    </row>
    <row r="74" spans="1:8" x14ac:dyDescent="0.25">
      <c r="A74" s="43" t="s">
        <v>4</v>
      </c>
      <c r="B74" s="43"/>
      <c r="C74" s="44" t="s">
        <v>74</v>
      </c>
      <c r="D74" s="44"/>
      <c r="E74" s="44"/>
      <c r="F74" s="44"/>
      <c r="G74" s="44"/>
      <c r="H74" s="44"/>
    </row>
    <row r="75" spans="1:8" x14ac:dyDescent="0.25">
      <c r="A75" s="43" t="s">
        <v>63</v>
      </c>
      <c r="B75" s="43"/>
      <c r="C75" s="44" t="s">
        <v>75</v>
      </c>
      <c r="D75" s="44"/>
      <c r="E75" s="44"/>
      <c r="F75" s="44"/>
      <c r="G75" s="44"/>
      <c r="H75" s="44"/>
    </row>
    <row r="76" spans="1:8" x14ac:dyDescent="0.25">
      <c r="A76" s="43" t="s">
        <v>64</v>
      </c>
      <c r="B76" s="43"/>
      <c r="C76" s="44" t="s">
        <v>76</v>
      </c>
      <c r="D76" s="44"/>
      <c r="E76" s="44"/>
      <c r="F76" s="44"/>
      <c r="G76" s="44"/>
      <c r="H76" s="44"/>
    </row>
  </sheetData>
  <mergeCells count="28">
    <mergeCell ref="A1:H4"/>
    <mergeCell ref="A5:H10"/>
    <mergeCell ref="A12:H12"/>
    <mergeCell ref="A13:A14"/>
    <mergeCell ref="B13:B14"/>
    <mergeCell ref="C13:C14"/>
    <mergeCell ref="E13:E14"/>
    <mergeCell ref="F13:F14"/>
    <mergeCell ref="G13:G14"/>
    <mergeCell ref="H13:H14"/>
    <mergeCell ref="A65:H65"/>
    <mergeCell ref="A67:H67"/>
    <mergeCell ref="A69:B69"/>
    <mergeCell ref="C69:F69"/>
    <mergeCell ref="A70:B70"/>
    <mergeCell ref="C70:H70"/>
    <mergeCell ref="A71:B71"/>
    <mergeCell ref="C71:H71"/>
    <mergeCell ref="A72:B72"/>
    <mergeCell ref="C72:H72"/>
    <mergeCell ref="A73:B73"/>
    <mergeCell ref="C73:H73"/>
    <mergeCell ref="A74:B74"/>
    <mergeCell ref="C74:H74"/>
    <mergeCell ref="A75:B75"/>
    <mergeCell ref="C75:H75"/>
    <mergeCell ref="A76:B76"/>
    <mergeCell ref="C76:H76"/>
  </mergeCells>
  <hyperlinks>
    <hyperlink ref="C72" r:id="rId1" xr:uid="{48507AF3-699C-4304-AAA4-40067BA2DE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6BA9-7A70-4C65-AE19-73135AE908DF}">
  <dimension ref="A1:H26"/>
  <sheetViews>
    <sheetView tabSelected="1" topLeftCell="A13" zoomScale="151" zoomScaleNormal="130" workbookViewId="0">
      <selection activeCell="C27" sqref="C27"/>
    </sheetView>
  </sheetViews>
  <sheetFormatPr defaultRowHeight="15" x14ac:dyDescent="0.25"/>
  <cols>
    <col min="1" max="1" width="34.85546875" customWidth="1"/>
    <col min="2" max="2" width="8.7109375" bestFit="1" customWidth="1"/>
    <col min="3" max="3" width="6.7109375" customWidth="1"/>
    <col min="4" max="4" width="0.28515625" hidden="1" customWidth="1"/>
    <col min="5" max="5" width="0.140625" hidden="1" customWidth="1"/>
    <col min="6" max="6" width="8.7109375" bestFit="1" customWidth="1"/>
  </cols>
  <sheetData>
    <row r="1" spans="1:8" ht="18.75" x14ac:dyDescent="0.3">
      <c r="A1" s="71" t="s">
        <v>68</v>
      </c>
      <c r="B1" s="72"/>
      <c r="C1" s="72"/>
      <c r="D1" s="72"/>
      <c r="E1" s="72"/>
      <c r="F1" s="72"/>
      <c r="G1" s="72"/>
    </row>
    <row r="2" spans="1:8" x14ac:dyDescent="0.25">
      <c r="A2" s="81" t="s">
        <v>21</v>
      </c>
      <c r="B2" s="81"/>
      <c r="C2" s="81"/>
      <c r="D2" s="81"/>
      <c r="E2" s="81"/>
      <c r="F2" s="81"/>
      <c r="G2" s="81"/>
      <c r="H2" s="19"/>
    </row>
    <row r="3" spans="1:8" ht="14.25" customHeight="1" x14ac:dyDescent="0.25">
      <c r="A3" s="80" t="s">
        <v>23</v>
      </c>
      <c r="B3" s="80"/>
      <c r="C3" s="80"/>
      <c r="D3" s="80"/>
      <c r="E3" s="80"/>
      <c r="F3" s="80"/>
      <c r="G3" s="80"/>
    </row>
    <row r="4" spans="1:8" ht="14.25" hidden="1" customHeight="1" x14ac:dyDescent="0.25">
      <c r="A4" s="73" t="s">
        <v>0</v>
      </c>
      <c r="B4" s="74"/>
      <c r="C4" s="74"/>
      <c r="D4" s="74"/>
      <c r="E4" s="74"/>
      <c r="F4" s="74"/>
      <c r="G4" s="74"/>
    </row>
    <row r="5" spans="1:8" hidden="1" x14ac:dyDescent="0.25">
      <c r="A5" s="11"/>
      <c r="B5" s="16"/>
      <c r="C5" s="16"/>
      <c r="D5" s="16"/>
      <c r="E5" s="16"/>
      <c r="F5" s="16"/>
      <c r="G5" s="16"/>
    </row>
    <row r="6" spans="1:8" ht="57" customHeight="1" x14ac:dyDescent="0.25">
      <c r="A6" s="77" t="s">
        <v>22</v>
      </c>
      <c r="B6" s="78"/>
      <c r="C6" s="78"/>
      <c r="D6" s="78"/>
      <c r="E6" s="78"/>
      <c r="F6" s="78"/>
      <c r="G6" s="79"/>
    </row>
    <row r="7" spans="1:8" x14ac:dyDescent="0.25">
      <c r="A7" s="75" t="s">
        <v>24</v>
      </c>
      <c r="B7" s="76"/>
      <c r="C7" s="76"/>
      <c r="D7" s="76"/>
      <c r="E7" s="76"/>
      <c r="F7" s="76"/>
      <c r="G7" s="76"/>
    </row>
    <row r="8" spans="1:8" x14ac:dyDescent="0.25">
      <c r="A8" s="8" t="s">
        <v>8</v>
      </c>
      <c r="B8" s="82" t="s">
        <v>17</v>
      </c>
      <c r="C8" s="83"/>
      <c r="D8" s="13"/>
      <c r="E8" s="13"/>
      <c r="F8" s="82" t="s">
        <v>18</v>
      </c>
      <c r="G8" s="83"/>
    </row>
    <row r="9" spans="1:8" ht="24.75" x14ac:dyDescent="0.25">
      <c r="A9" s="7" t="s">
        <v>10</v>
      </c>
      <c r="B9" s="17" t="s">
        <v>12</v>
      </c>
      <c r="C9" s="7" t="s">
        <v>16</v>
      </c>
      <c r="D9" s="1"/>
      <c r="E9" s="1"/>
      <c r="F9" s="12" t="s">
        <v>12</v>
      </c>
      <c r="G9" s="17" t="s">
        <v>16</v>
      </c>
    </row>
    <row r="10" spans="1:8" x14ac:dyDescent="0.25">
      <c r="A10" s="2" t="s">
        <v>13</v>
      </c>
      <c r="B10" s="3">
        <v>81</v>
      </c>
      <c r="C10" s="4">
        <v>81</v>
      </c>
      <c r="D10" s="1"/>
      <c r="E10" s="1"/>
      <c r="F10" s="4">
        <v>81</v>
      </c>
      <c r="G10" s="4">
        <v>81</v>
      </c>
    </row>
    <row r="11" spans="1:8" x14ac:dyDescent="0.25">
      <c r="A11" s="5" t="s">
        <v>14</v>
      </c>
      <c r="B11" s="6">
        <v>24</v>
      </c>
      <c r="C11" s="6">
        <v>24</v>
      </c>
      <c r="D11" s="14"/>
      <c r="E11" s="14"/>
      <c r="F11" s="6">
        <v>6</v>
      </c>
      <c r="G11" s="6">
        <v>6</v>
      </c>
    </row>
    <row r="12" spans="1:8" x14ac:dyDescent="0.25">
      <c r="A12" s="5" t="s">
        <v>15</v>
      </c>
      <c r="B12" s="9">
        <f>B10*B11</f>
        <v>1944</v>
      </c>
      <c r="C12" s="9">
        <f>C10*C11</f>
        <v>1944</v>
      </c>
      <c r="D12" s="14"/>
      <c r="E12" s="14"/>
      <c r="F12" s="9">
        <f>F10*F11</f>
        <v>486</v>
      </c>
      <c r="G12" s="9">
        <f>G10*G11</f>
        <v>486</v>
      </c>
    </row>
    <row r="13" spans="1:8" ht="24.75" x14ac:dyDescent="0.25">
      <c r="A13" s="15" t="s">
        <v>66</v>
      </c>
      <c r="B13" s="84">
        <f>B12+C12+F12+G12</f>
        <v>4860</v>
      </c>
      <c r="C13" s="84"/>
      <c r="D13" s="84"/>
      <c r="E13" s="84"/>
      <c r="F13" s="84"/>
      <c r="G13" s="84"/>
    </row>
    <row r="14" spans="1:8" x14ac:dyDescent="0.25">
      <c r="A14" s="37"/>
      <c r="B14" s="38"/>
      <c r="C14" s="38"/>
      <c r="D14" s="38"/>
      <c r="E14" s="38"/>
      <c r="F14" s="38"/>
      <c r="G14" s="39"/>
    </row>
    <row r="15" spans="1:8" ht="34.5" customHeight="1" x14ac:dyDescent="0.25">
      <c r="A15" s="60" t="s">
        <v>11</v>
      </c>
      <c r="B15" s="61"/>
      <c r="C15" s="61"/>
      <c r="D15" s="61"/>
      <c r="E15" s="61"/>
      <c r="F15" s="61"/>
      <c r="G15" s="61"/>
    </row>
    <row r="16" spans="1:8" x14ac:dyDescent="0.25">
      <c r="A16" s="62"/>
      <c r="B16" s="63"/>
      <c r="C16" s="63"/>
      <c r="D16" s="63"/>
      <c r="E16" s="63"/>
      <c r="F16" s="63"/>
      <c r="G16" s="64"/>
    </row>
    <row r="17" spans="1:8" ht="44.25" customHeight="1" x14ac:dyDescent="0.25">
      <c r="A17" s="65" t="s">
        <v>7</v>
      </c>
      <c r="B17" s="66"/>
      <c r="C17" s="66"/>
      <c r="D17" s="66"/>
      <c r="E17" s="66"/>
      <c r="F17" s="66"/>
      <c r="G17" s="66"/>
    </row>
    <row r="18" spans="1:8" ht="15" customHeight="1" x14ac:dyDescent="0.25">
      <c r="A18" s="18"/>
      <c r="B18" s="67"/>
      <c r="C18" s="68"/>
      <c r="D18" s="68"/>
      <c r="E18" s="68"/>
      <c r="F18" s="68"/>
      <c r="G18" s="69"/>
    </row>
    <row r="19" spans="1:8" ht="15" customHeight="1" x14ac:dyDescent="0.25">
      <c r="A19" s="10" t="s">
        <v>19</v>
      </c>
      <c r="B19" s="58" t="s">
        <v>69</v>
      </c>
      <c r="C19" s="59"/>
      <c r="D19" s="40"/>
      <c r="E19" s="40"/>
      <c r="F19" s="41" t="s">
        <v>20</v>
      </c>
      <c r="G19" s="87">
        <v>45840</v>
      </c>
      <c r="H19" s="42"/>
    </row>
    <row r="20" spans="1:8" ht="14.45" customHeight="1" x14ac:dyDescent="0.25">
      <c r="A20" s="10" t="s">
        <v>9</v>
      </c>
      <c r="B20" s="70" t="s">
        <v>77</v>
      </c>
      <c r="C20" s="70"/>
      <c r="D20" s="70"/>
      <c r="E20" s="70"/>
      <c r="F20" s="70"/>
      <c r="G20" s="70"/>
    </row>
    <row r="21" spans="1:8" x14ac:dyDescent="0.25">
      <c r="A21" s="10" t="s">
        <v>1</v>
      </c>
      <c r="B21" s="70" t="s">
        <v>71</v>
      </c>
      <c r="C21" s="70"/>
      <c r="D21" s="70"/>
      <c r="E21" s="70"/>
      <c r="F21" s="70"/>
      <c r="G21" s="70"/>
    </row>
    <row r="22" spans="1:8" x14ac:dyDescent="0.25">
      <c r="A22" s="10" t="s">
        <v>2</v>
      </c>
      <c r="B22" s="88" t="s">
        <v>72</v>
      </c>
      <c r="C22" s="70"/>
      <c r="D22" s="70"/>
      <c r="E22" s="70"/>
      <c r="F22" s="70"/>
      <c r="G22" s="70"/>
    </row>
    <row r="23" spans="1:8" x14ac:dyDescent="0.25">
      <c r="A23" s="10" t="s">
        <v>3</v>
      </c>
      <c r="B23" s="70" t="s">
        <v>73</v>
      </c>
      <c r="C23" s="70"/>
      <c r="D23" s="70"/>
      <c r="E23" s="70"/>
      <c r="F23" s="70"/>
      <c r="G23" s="70"/>
    </row>
    <row r="24" spans="1:8" x14ac:dyDescent="0.25">
      <c r="A24" s="10" t="s">
        <v>4</v>
      </c>
      <c r="B24" s="70" t="s">
        <v>74</v>
      </c>
      <c r="C24" s="70"/>
      <c r="D24" s="70"/>
      <c r="E24" s="70"/>
      <c r="F24" s="70"/>
      <c r="G24" s="70"/>
    </row>
    <row r="25" spans="1:8" x14ac:dyDescent="0.25">
      <c r="A25" s="10" t="s">
        <v>5</v>
      </c>
      <c r="B25" s="70" t="s">
        <v>75</v>
      </c>
      <c r="C25" s="70"/>
      <c r="D25" s="70"/>
      <c r="E25" s="70"/>
      <c r="F25" s="70"/>
      <c r="G25" s="70"/>
    </row>
    <row r="26" spans="1:8" x14ac:dyDescent="0.25">
      <c r="A26" s="10" t="s">
        <v>6</v>
      </c>
      <c r="B26" s="70" t="s">
        <v>76</v>
      </c>
      <c r="C26" s="70"/>
      <c r="D26" s="70"/>
      <c r="E26" s="70"/>
      <c r="F26" s="70"/>
      <c r="G26" s="70"/>
    </row>
  </sheetData>
  <mergeCells count="21">
    <mergeCell ref="B25:G25"/>
    <mergeCell ref="B26:G26"/>
    <mergeCell ref="A1:G1"/>
    <mergeCell ref="A4:G4"/>
    <mergeCell ref="A7:G7"/>
    <mergeCell ref="A6:G6"/>
    <mergeCell ref="A3:G3"/>
    <mergeCell ref="A2:G2"/>
    <mergeCell ref="B20:G20"/>
    <mergeCell ref="B21:G21"/>
    <mergeCell ref="B22:G22"/>
    <mergeCell ref="B23:G23"/>
    <mergeCell ref="B24:G24"/>
    <mergeCell ref="B8:C8"/>
    <mergeCell ref="F8:G8"/>
    <mergeCell ref="B13:G13"/>
    <mergeCell ref="B19:C19"/>
    <mergeCell ref="A15:G15"/>
    <mergeCell ref="A16:G16"/>
    <mergeCell ref="A17:G17"/>
    <mergeCell ref="B18:G18"/>
  </mergeCells>
  <hyperlinks>
    <hyperlink ref="B22" r:id="rId1" xr:uid="{BD1D3EB7-6601-48C2-B782-DD6C97D4C1EF}"/>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Form B-1, On-site</vt:lpstr>
      <vt:lpstr>Bid Form B-1, Video Remote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Gayloy Martin</dc:creator>
  <cp:lastModifiedBy>Jeff Ingram</cp:lastModifiedBy>
  <dcterms:created xsi:type="dcterms:W3CDTF">2024-08-26T13:47:08Z</dcterms:created>
  <dcterms:modified xsi:type="dcterms:W3CDTF">2025-07-02T18:01:48Z</dcterms:modified>
</cp:coreProperties>
</file>